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montgov-my.sharepoint.com/personal/tj_poor_vermont_gov/Documents/"/>
    </mc:Choice>
  </mc:AlternateContent>
  <xr:revisionPtr revIDLastSave="3" documentId="8_{B41F7659-66E7-4536-B2FD-4891E09C45D3}" xr6:coauthVersionLast="47" xr6:coauthVersionMax="47" xr10:uidLastSave="{0D73EB71-5F7F-453E-AEFF-68353C5389A4}"/>
  <bookViews>
    <workbookView xWindow="-108" yWindow="-108" windowWidth="23256" windowHeight="12576" xr2:uid="{2C85BB9D-889D-4ED2-A31F-EB0548ECA3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5" i="1"/>
  <c r="J13" i="1"/>
  <c r="J15" i="1" s="1"/>
  <c r="J16" i="1" l="1"/>
</calcChain>
</file>

<file path=xl/sharedStrings.xml><?xml version="1.0" encoding="utf-8"?>
<sst xmlns="http://schemas.openxmlformats.org/spreadsheetml/2006/main" count="56" uniqueCount="37">
  <si>
    <t>Year</t>
  </si>
  <si>
    <t>Resource Name</t>
  </si>
  <si>
    <t>Acquisition Type</t>
  </si>
  <si>
    <t>Begin Date</t>
  </si>
  <si>
    <t>End Date</t>
  </si>
  <si>
    <t>Products</t>
  </si>
  <si>
    <t>Fuel Type</t>
  </si>
  <si>
    <t>Resource Location (City/Town)</t>
  </si>
  <si>
    <t>Resource Location (State/Province)</t>
  </si>
  <si>
    <t>MWh Generated or Purchased</t>
  </si>
  <si>
    <t>Seabrook Nuclear</t>
  </si>
  <si>
    <t>long-term PPA</t>
  </si>
  <si>
    <t>energy &amp; RECs</t>
  </si>
  <si>
    <t>nuclear</t>
  </si>
  <si>
    <t>Seabrook</t>
  </si>
  <si>
    <t>NH</t>
  </si>
  <si>
    <t>Seabrook PPA</t>
  </si>
  <si>
    <t>energy &amp; capacity</t>
  </si>
  <si>
    <t>Nuclear</t>
  </si>
  <si>
    <t>Bilateral - Seabrook</t>
  </si>
  <si>
    <t>energy, capacity, RECs</t>
  </si>
  <si>
    <t>Seabrook Offtake</t>
  </si>
  <si>
    <t>NextEra - Seabrook</t>
  </si>
  <si>
    <t>Millstone</t>
  </si>
  <si>
    <t>joint owned</t>
  </si>
  <si>
    <t>No end date</t>
  </si>
  <si>
    <t>Waterford</t>
  </si>
  <si>
    <t>CT</t>
  </si>
  <si>
    <t>Follow up to November 1 Legislative Renewable Energy Standard Reform Working Group</t>
  </si>
  <si>
    <t>Nuclear Contracts/Attributes and estimated annual cost to replace with RECs.</t>
  </si>
  <si>
    <t>Department of Public Service data from Annual Resource Survey to Utilities</t>
  </si>
  <si>
    <t>Nuclear generation w/attributes</t>
  </si>
  <si>
    <t>Annual Cost to replace for a 100% RES</t>
  </si>
  <si>
    <t>$5/MWh REC</t>
  </si>
  <si>
    <t>$10/MWh REC</t>
  </si>
  <si>
    <t>10 year cost</t>
  </si>
  <si>
    <t>Highlighted is corrected value discussed at Nov 1 meeting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</si>
</sst>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9" formatCode="&quot;$&quot;#,##0.00"/>
    <numFmt numFmtId="171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14" fontId="4" fillId="2" borderId="0" xfId="0" applyNumberFormat="1" applyFont="1" applyFill="1" applyAlignment="1">
      <alignment horizontal="right"/>
    </xf>
    <xf numFmtId="43" fontId="4" fillId="2" borderId="0" xfId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43" fontId="4" fillId="0" borderId="0" xfId="1" applyFont="1" applyAlignment="1">
      <alignment horizontal="right"/>
    </xf>
    <xf numFmtId="165" fontId="0" fillId="0" borderId="0" xfId="0" applyNumberFormat="1"/>
    <xf numFmtId="171" fontId="0" fillId="0" borderId="0" xfId="2" applyNumberFormat="1" applyFont="1"/>
    <xf numFmtId="169" fontId="0" fillId="0" borderId="0" xfId="0" applyNumberFormat="1"/>
    <xf numFmtId="0" fontId="0" fillId="3" borderId="0" xfId="0" applyFill="1"/>
    <xf numFmtId="171" fontId="0" fillId="3" borderId="0" xfId="2" applyNumberFormat="1" applyFont="1" applyFill="1"/>
    <xf numFmtId="0" fontId="2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72EE-70DE-4505-944B-D6E87B3B73B9}">
  <dimension ref="A1:K16"/>
  <sheetViews>
    <sheetView tabSelected="1" topLeftCell="E1" zoomScale="110" zoomScaleNormal="110" workbookViewId="0">
      <selection activeCell="I18" sqref="I18"/>
    </sheetView>
  </sheetViews>
  <sheetFormatPr defaultRowHeight="14.4" x14ac:dyDescent="0.3"/>
  <cols>
    <col min="1" max="8" width="32" customWidth="1"/>
    <col min="9" max="9" width="35.88671875" customWidth="1"/>
    <col min="10" max="10" width="33.44140625" customWidth="1"/>
    <col min="11" max="11" width="14" customWidth="1"/>
  </cols>
  <sheetData>
    <row r="1" spans="1:11" x14ac:dyDescent="0.3">
      <c r="A1" t="s">
        <v>28</v>
      </c>
    </row>
    <row r="2" spans="1:11" x14ac:dyDescent="0.3">
      <c r="A2" t="s">
        <v>29</v>
      </c>
    </row>
    <row r="3" spans="1:11" x14ac:dyDescent="0.3">
      <c r="A3" t="s">
        <v>30</v>
      </c>
    </row>
    <row r="5" spans="1:11" x14ac:dyDescent="0.3">
      <c r="A5" s="1" t="s">
        <v>0</v>
      </c>
      <c r="B5" s="2" t="s">
        <v>1</v>
      </c>
      <c r="C5" s="2" t="s">
        <v>2</v>
      </c>
      <c r="D5" s="3" t="s">
        <v>3</v>
      </c>
      <c r="E5" s="3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4" t="s">
        <v>9</v>
      </c>
    </row>
    <row r="6" spans="1:11" x14ac:dyDescent="0.3">
      <c r="A6" s="5">
        <v>2022</v>
      </c>
      <c r="B6" s="6" t="s">
        <v>10</v>
      </c>
      <c r="C6" s="6" t="s">
        <v>11</v>
      </c>
      <c r="D6" s="7">
        <v>40969</v>
      </c>
      <c r="E6" s="7">
        <v>49309</v>
      </c>
      <c r="F6" s="6" t="s">
        <v>12</v>
      </c>
      <c r="G6" s="6" t="s">
        <v>13</v>
      </c>
      <c r="H6" s="6" t="s">
        <v>14</v>
      </c>
      <c r="I6" s="6" t="s">
        <v>15</v>
      </c>
      <c r="J6" s="8">
        <v>481743.61300000001</v>
      </c>
    </row>
    <row r="7" spans="1:11" x14ac:dyDescent="0.3">
      <c r="A7" s="9">
        <v>2022</v>
      </c>
      <c r="B7" s="10" t="s">
        <v>16</v>
      </c>
      <c r="C7" s="10" t="s">
        <v>11</v>
      </c>
      <c r="D7" s="11">
        <v>41458</v>
      </c>
      <c r="E7" s="11">
        <v>49309</v>
      </c>
      <c r="F7" s="10" t="s">
        <v>17</v>
      </c>
      <c r="G7" s="10" t="s">
        <v>18</v>
      </c>
      <c r="H7" s="10" t="s">
        <v>14</v>
      </c>
      <c r="I7" s="10" t="s">
        <v>15</v>
      </c>
      <c r="J7" s="12">
        <v>3799</v>
      </c>
    </row>
    <row r="8" spans="1:11" x14ac:dyDescent="0.3">
      <c r="A8" s="9">
        <v>2022</v>
      </c>
      <c r="B8" s="10" t="s">
        <v>19</v>
      </c>
      <c r="C8" s="10" t="s">
        <v>11</v>
      </c>
      <c r="D8" s="11">
        <v>43466</v>
      </c>
      <c r="E8" s="11">
        <v>49309</v>
      </c>
      <c r="F8" s="10" t="s">
        <v>20</v>
      </c>
      <c r="G8" s="10" t="s">
        <v>13</v>
      </c>
      <c r="H8" s="10" t="s">
        <v>14</v>
      </c>
      <c r="I8" s="10" t="s">
        <v>15</v>
      </c>
      <c r="J8" s="12">
        <v>752.71</v>
      </c>
    </row>
    <row r="9" spans="1:11" x14ac:dyDescent="0.3">
      <c r="A9" s="5">
        <v>2022</v>
      </c>
      <c r="B9" s="6" t="s">
        <v>21</v>
      </c>
      <c r="C9" s="6" t="s">
        <v>11</v>
      </c>
      <c r="D9" s="7">
        <v>42005</v>
      </c>
      <c r="E9" s="7">
        <v>49309</v>
      </c>
      <c r="F9" s="6" t="s">
        <v>20</v>
      </c>
      <c r="G9" s="6" t="s">
        <v>13</v>
      </c>
      <c r="H9" s="6" t="s">
        <v>14</v>
      </c>
      <c r="I9" s="6" t="s">
        <v>15</v>
      </c>
      <c r="J9" s="8">
        <v>17514</v>
      </c>
    </row>
    <row r="10" spans="1:11" x14ac:dyDescent="0.3">
      <c r="A10" s="9">
        <v>2022</v>
      </c>
      <c r="B10" s="10" t="s">
        <v>22</v>
      </c>
      <c r="C10" s="10" t="s">
        <v>11</v>
      </c>
      <c r="D10" s="11">
        <v>42005</v>
      </c>
      <c r="E10" s="11">
        <v>49309</v>
      </c>
      <c r="F10" s="10" t="s">
        <v>20</v>
      </c>
      <c r="G10" s="10" t="s">
        <v>13</v>
      </c>
      <c r="H10" s="10" t="s">
        <v>14</v>
      </c>
      <c r="I10" s="10" t="s">
        <v>15</v>
      </c>
      <c r="J10" s="12">
        <v>82078</v>
      </c>
    </row>
    <row r="11" spans="1:11" x14ac:dyDescent="0.3">
      <c r="A11" s="5">
        <v>2022</v>
      </c>
      <c r="B11" s="6" t="s">
        <v>23</v>
      </c>
      <c r="C11" s="6" t="s">
        <v>24</v>
      </c>
      <c r="D11" s="7"/>
      <c r="E11" s="7" t="s">
        <v>25</v>
      </c>
      <c r="F11" s="6" t="s">
        <v>17</v>
      </c>
      <c r="G11" s="6" t="s">
        <v>13</v>
      </c>
      <c r="H11" s="6" t="s">
        <v>26</v>
      </c>
      <c r="I11" s="6" t="s">
        <v>27</v>
      </c>
      <c r="J11" s="8">
        <v>156344.81200000001</v>
      </c>
    </row>
    <row r="13" spans="1:11" x14ac:dyDescent="0.3">
      <c r="I13" t="s">
        <v>31</v>
      </c>
      <c r="J13" s="13">
        <f>SUM(J6:J11)-J7</f>
        <v>738433.13500000013</v>
      </c>
    </row>
    <row r="14" spans="1:11" x14ac:dyDescent="0.3">
      <c r="J14" s="13" t="s">
        <v>32</v>
      </c>
      <c r="K14" t="s">
        <v>35</v>
      </c>
    </row>
    <row r="15" spans="1:11" x14ac:dyDescent="0.3">
      <c r="G15" s="18" t="s">
        <v>36</v>
      </c>
      <c r="I15" s="16" t="s">
        <v>33</v>
      </c>
      <c r="J15" s="17">
        <f>J13*5</f>
        <v>3692165.6750000007</v>
      </c>
      <c r="K15" s="15">
        <f>J15*10</f>
        <v>36921656.750000007</v>
      </c>
    </row>
    <row r="16" spans="1:11" x14ac:dyDescent="0.3">
      <c r="I16" t="s">
        <v>34</v>
      </c>
      <c r="J16" s="14">
        <f>J13*10</f>
        <v>7384331.3500000015</v>
      </c>
      <c r="K16" s="15">
        <f>J16*10</f>
        <v>73843313.500000015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Poor, TJ</dc:creator>
  <cp:lastModifiedBy>Poor, TJ</cp:lastModifiedBy>
  <dcterms:created xsi:type="dcterms:W3CDTF">2023-11-03T14:49:12Z</dcterms:created>
  <dcterms:modified xsi:type="dcterms:W3CDTF">2023-11-03T14:59:59Z</dcterms:modified>
</cp:coreProperties>
</file>